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385" yWindow="-345" windowWidth="21855" windowHeight="11010"/>
  </bookViews>
  <sheets>
    <sheet name="Lis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3" i="1" l="1"/>
  <c r="G36" i="1" l="1"/>
  <c r="G31" i="1" l="1"/>
  <c r="G5" i="1" l="1"/>
  <c r="G26" i="1" l="1"/>
  <c r="G11" i="1"/>
  <c r="G4" i="1"/>
</calcChain>
</file>

<file path=xl/sharedStrings.xml><?xml version="1.0" encoding="utf-8"?>
<sst xmlns="http://schemas.openxmlformats.org/spreadsheetml/2006/main" count="161" uniqueCount="119">
  <si>
    <t>Jrk r</t>
  </si>
  <si>
    <t xml:space="preserve">Ettepaneku esitaja
</t>
  </si>
  <si>
    <t xml:space="preserve">Ettepanek
</t>
  </si>
  <si>
    <t>eelnõu lisa*</t>
  </si>
  <si>
    <t>summa
eurodes</t>
  </si>
  <si>
    <t>Linnavalitsuse 
otsus</t>
  </si>
  <si>
    <t>Rahandus-
komisjoni
otsus</t>
  </si>
  <si>
    <t>Volikogu
otsus</t>
  </si>
  <si>
    <t>I</t>
  </si>
  <si>
    <t>Linnavalitsus</t>
  </si>
  <si>
    <t>/allkirjastatud digitaalselt/</t>
  </si>
  <si>
    <t>Jüri Mölder</t>
  </si>
  <si>
    <t>Linnasekretär</t>
  </si>
  <si>
    <t>tegevusala</t>
  </si>
  <si>
    <t>III</t>
  </si>
  <si>
    <t>1.2</t>
  </si>
  <si>
    <t>1.1</t>
  </si>
  <si>
    <t>suurendada saadavaid toetusi tegevuskuludeks</t>
  </si>
  <si>
    <t>Lisa 2</t>
  </si>
  <si>
    <t>suurendada eelarve tulusid, sh:</t>
  </si>
  <si>
    <t>Lisa 3</t>
  </si>
  <si>
    <t>suurendada põhitegevuskulude eelarvet, sh:</t>
  </si>
  <si>
    <t>1.1.</t>
  </si>
  <si>
    <t>1.1.1</t>
  </si>
  <si>
    <t>1.1.2</t>
  </si>
  <si>
    <t>1.2.1</t>
  </si>
  <si>
    <t>1.2.2</t>
  </si>
  <si>
    <t>1.2.3</t>
  </si>
  <si>
    <t>1.2.4</t>
  </si>
  <si>
    <t>1.2.5</t>
  </si>
  <si>
    <t>1.1.3</t>
  </si>
  <si>
    <t>1.3.</t>
  </si>
  <si>
    <t>II</t>
  </si>
  <si>
    <t>1.4.</t>
  </si>
  <si>
    <t>04510</t>
  </si>
  <si>
    <t>05400</t>
  </si>
  <si>
    <t>Lisa 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</si>
  <si>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</si>
  <si>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</si>
  <si>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</si>
  <si>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</si>
  <si>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</si>
  <si>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</si>
  <si>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</si>
  <si>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</si>
  <si>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linnavolikogu liige
Jüri Ginter</t>
  </si>
  <si>
    <t>linnavolikogu liige
Jüri-Ott Salm</t>
  </si>
  <si>
    <t>Teha investeerimis- ja põhitegevuskulude eelarves objektidevahelised ümberpaigutused, sh:</t>
  </si>
  <si>
    <t>Parandusettepanekud Tartu linna 2017. a II lisaeelarve  eelnõule</t>
  </si>
  <si>
    <t>suurendada saadavaid toetusi investeeringuteks</t>
  </si>
  <si>
    <t>1.1.4</t>
  </si>
  <si>
    <t xml:space="preserve">renditulu </t>
  </si>
  <si>
    <t>vahendite suunamine linna likviidsetesse varadesse</t>
  </si>
  <si>
    <t>avalikud tervishoiuteenused</t>
  </si>
  <si>
    <t>07400</t>
  </si>
  <si>
    <t>linna teed ja tänavad (liikluskorraldus)</t>
  </si>
  <si>
    <t>haljastus</t>
  </si>
  <si>
    <t>muu keskkonnakaitse</t>
  </si>
  <si>
    <t>05600</t>
  </si>
  <si>
    <t>tänavavalgustus</t>
  </si>
  <si>
    <t>06400</t>
  </si>
  <si>
    <t>muud kommunaalteenused (kalmistu)</t>
  </si>
  <si>
    <t>06605</t>
  </si>
  <si>
    <t>1.2.6</t>
  </si>
  <si>
    <t>1.2.7</t>
  </si>
  <si>
    <t>lasteaiad</t>
  </si>
  <si>
    <t>09110</t>
  </si>
  <si>
    <t>1.2.8</t>
  </si>
  <si>
    <t>üldkeskhariduse otsekulud</t>
  </si>
  <si>
    <t>09213</t>
  </si>
  <si>
    <t>09220</t>
  </si>
  <si>
    <t>põhi- ja üldkeskhariduse kaudsed kulud</t>
  </si>
  <si>
    <t>Investeeringud korteriühistutes projekti Smart ENCity raames</t>
  </si>
  <si>
    <t>04900</t>
  </si>
  <si>
    <t>Korteriühistute remondifond</t>
  </si>
  <si>
    <t>SmartENnCity osalus korteriühistute hoonete rekonstrueerimisel</t>
  </si>
  <si>
    <t>06100</t>
  </si>
  <si>
    <t>Lasteaedade rühmade remondid (lisandub LA Triinu ja Taavi)</t>
  </si>
  <si>
    <t>09800</t>
  </si>
  <si>
    <t>Linna äripindade jooksevremont</t>
  </si>
  <si>
    <t>08234</t>
  </si>
  <si>
    <t>Tartu idapoolse ringtee ehitamine</t>
  </si>
  <si>
    <t>Vaksali tn väljak, parklad, kergliiklusteed</t>
  </si>
  <si>
    <t>Raudtee-Laseri-Aardla</t>
  </si>
  <si>
    <t>1.4.10</t>
  </si>
  <si>
    <t>1.4.11</t>
  </si>
  <si>
    <t>1.4.12</t>
  </si>
  <si>
    <t>Raadi kalmistu telliskabeli renoveerimise projekteerimine</t>
  </si>
  <si>
    <t>08207</t>
  </si>
  <si>
    <t>muu majandus (lammutused)</t>
  </si>
  <si>
    <t>muuseumid</t>
  </si>
  <si>
    <t>08203</t>
  </si>
  <si>
    <t>1.2.9</t>
  </si>
  <si>
    <t>1.2.10</t>
  </si>
  <si>
    <t>1.2.11</t>
  </si>
  <si>
    <t>muu haridus</t>
  </si>
  <si>
    <t>muu toodete ja teenuste müük</t>
  </si>
  <si>
    <t>1.1.5</t>
  </si>
  <si>
    <t>muud ettearvamata tulud (kindlustushüvitis)</t>
  </si>
  <si>
    <t>1.2.12</t>
  </si>
  <si>
    <t>Pirogovi platsi nõlva kindlustamine</t>
  </si>
  <si>
    <t>1.3.1</t>
  </si>
  <si>
    <t>suurendada investeerimiskulude eelarvet saadud toetuste arvel</t>
  </si>
  <si>
    <t>M. Reiniku Kooli (Riia 25a) staadioni  ja staadionihoone rekonstrueerimine</t>
  </si>
  <si>
    <t>1.4..9</t>
  </si>
  <si>
    <t>Riia-Kase põik-Ülenurme</t>
  </si>
  <si>
    <t>Asendada tekst "Jaamamõisa linnaosa aiamaade legaliseerimiseks maa ettevalmistus - võsa puhastus, maa künd"</t>
  </si>
  <si>
    <t>tekstiga "uue aiamaa eskiisprojekti koostamine koostöös linnaaednike, maastikuarhitektide ja teiste huvilistega, praeguse aianduspiirkonna teede ja kuivendussüsteemide korrastus ja heakorratööd.“</t>
  </si>
  <si>
    <t xml:space="preserve">Suurendada lasteaedade rühmaruumide remondiks eraldatud vahendeid </t>
  </si>
  <si>
    <t>1.2.</t>
  </si>
  <si>
    <t>Tartu Valgus 2018 ettevalmistusega seotud kulutusi</t>
  </si>
  <si>
    <t>jõuluvalgustuse uuendamine</t>
  </si>
  <si>
    <t>1.4</t>
  </si>
  <si>
    <t>08109</t>
  </si>
  <si>
    <t xml:space="preserve">toetus klubile "Välk" </t>
  </si>
  <si>
    <t>* Lisa 2 - Tartu linna 2017.a II lisaeelarve tulubaas, Lisa 3 -Tartu linna 2017. a II lisaeelarve põhitegevuse kulud, Lisa 4 - Tartu linna 2017. a II lisaeelarve investeerimistegevuse kulud</t>
  </si>
  <si>
    <t>investeerimistoetus Mittetulundusühingule Uus Teater hoone ostuks</t>
  </si>
  <si>
    <t>Ei toeta</t>
  </si>
  <si>
    <t>Toetada - vt p 1.4.8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</si>
</sst>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3" fontId="2" fillId="0" borderId="0" xfId="1" applyNumberFormat="1" applyFont="1" applyAlignment="1">
      <alignment horizontal="center" wrapText="1"/>
    </xf>
    <xf numFmtId="0" fontId="3" fillId="0" borderId="0" xfId="1" applyFont="1"/>
    <xf numFmtId="3" fontId="2" fillId="0" borderId="0" xfId="1" applyNumberFormat="1" applyFont="1" applyAlignment="1">
      <alignment wrapText="1"/>
    </xf>
    <xf numFmtId="3" fontId="4" fillId="0" borderId="0" xfId="1" applyNumberFormat="1" applyFont="1" applyAlignment="1">
      <alignment horizontal="center" wrapText="1"/>
    </xf>
    <xf numFmtId="164" fontId="6" fillId="0" borderId="1" xfId="1" applyNumberFormat="1" applyFont="1" applyFill="1" applyBorder="1" applyAlignment="1">
      <alignment horizontal="right" wrapText="1"/>
    </xf>
    <xf numFmtId="0" fontId="7" fillId="0" borderId="1" xfId="1" applyFont="1" applyBorder="1"/>
    <xf numFmtId="0" fontId="8" fillId="0" borderId="0" xfId="1" applyFont="1" applyBorder="1" applyAlignment="1">
      <alignment wrapText="1"/>
    </xf>
    <xf numFmtId="0" fontId="3" fillId="0" borderId="0" xfId="1" applyFont="1" applyBorder="1"/>
    <xf numFmtId="0" fontId="9" fillId="0" borderId="0" xfId="1" applyFont="1" applyBorder="1" applyAlignment="1">
      <alignment horizontal="center"/>
    </xf>
    <xf numFmtId="0" fontId="4" fillId="0" borderId="0" xfId="1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right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wrapText="1"/>
    </xf>
    <xf numFmtId="0" fontId="3" fillId="0" borderId="0" xfId="1" quotePrefix="1" applyFont="1" applyBorder="1"/>
    <xf numFmtId="3" fontId="0" fillId="0" borderId="0" xfId="0" applyNumberFormat="1"/>
    <xf numFmtId="0" fontId="0" fillId="0" borderId="0" xfId="0" quotePrefix="1"/>
    <xf numFmtId="0" fontId="10" fillId="0" borderId="1" xfId="1" applyFont="1" applyBorder="1" applyAlignment="1">
      <alignment wrapText="1"/>
    </xf>
    <xf numFmtId="3" fontId="2" fillId="0" borderId="0" xfId="1" applyNumberFormat="1" applyFont="1" applyAlignment="1">
      <alignment horizontal="center" wrapText="1"/>
    </xf>
    <xf numFmtId="0" fontId="8" fillId="0" borderId="0" xfId="1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3" fillId="0" borderId="0" xfId="1" applyFont="1" applyAlignment="1">
      <alignment horizontal="center" wrapText="1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0" fillId="0" borderId="1" xfId="1" applyFont="1" applyFill="1" applyBorder="1" applyAlignment="1">
      <alignment wrapText="1"/>
    </xf>
    <xf numFmtId="0" fontId="11" fillId="0" borderId="1" xfId="1" applyFont="1" applyBorder="1" applyAlignment="1">
      <alignment wrapText="1"/>
    </xf>
    <xf numFmtId="0" fontId="11" fillId="0" borderId="1" xfId="1" applyFont="1" applyBorder="1" applyAlignment="1">
      <alignment horizontal="center" wrapText="1"/>
    </xf>
    <xf numFmtId="0" fontId="10" fillId="0" borderId="2" xfId="1" applyFont="1" applyBorder="1" applyAlignment="1">
      <alignment wrapText="1"/>
    </xf>
    <xf numFmtId="0" fontId="11" fillId="0" borderId="1" xfId="1" applyFont="1" applyFill="1" applyBorder="1" applyAlignment="1">
      <alignment wrapText="1"/>
    </xf>
    <xf numFmtId="0" fontId="11" fillId="0" borderId="1" xfId="1" applyFont="1" applyFill="1" applyBorder="1" applyAlignment="1">
      <alignment horizontal="center" wrapText="1"/>
    </xf>
    <xf numFmtId="16" fontId="10" fillId="0" borderId="1" xfId="1" quotePrefix="1" applyNumberFormat="1" applyFont="1" applyFill="1" applyBorder="1" applyAlignment="1">
      <alignment horizontal="center" wrapText="1"/>
    </xf>
    <xf numFmtId="0" fontId="10" fillId="0" borderId="2" xfId="1" applyFont="1" applyFill="1" applyBorder="1" applyAlignment="1">
      <alignment wrapText="1"/>
    </xf>
    <xf numFmtId="0" fontId="10" fillId="0" borderId="1" xfId="1" applyFont="1" applyFill="1" applyBorder="1" applyAlignment="1">
      <alignment horizontal="center" wrapText="1"/>
    </xf>
    <xf numFmtId="16" fontId="11" fillId="0" borderId="1" xfId="1" quotePrefix="1" applyNumberFormat="1" applyFont="1" applyBorder="1" applyAlignment="1">
      <alignment horizontal="center" wrapText="1"/>
    </xf>
    <xf numFmtId="0" fontId="12" fillId="0" borderId="1" xfId="0" applyFont="1" applyBorder="1"/>
    <xf numFmtId="0" fontId="11" fillId="0" borderId="2" xfId="1" applyFont="1" applyBorder="1" applyAlignment="1">
      <alignment wrapText="1"/>
    </xf>
    <xf numFmtId="0" fontId="10" fillId="0" borderId="2" xfId="1" quotePrefix="1" applyFont="1" applyBorder="1" applyAlignment="1">
      <alignment horizontal="right" wrapText="1"/>
    </xf>
    <xf numFmtId="3" fontId="10" fillId="0" borderId="1" xfId="1" applyNumberFormat="1" applyFont="1" applyBorder="1"/>
    <xf numFmtId="3" fontId="10" fillId="0" borderId="1" xfId="1" applyNumberFormat="1" applyFont="1" applyFill="1" applyBorder="1"/>
    <xf numFmtId="0" fontId="11" fillId="0" borderId="2" xfId="1" quotePrefix="1" applyFont="1" applyBorder="1" applyAlignment="1">
      <alignment horizontal="center" wrapText="1"/>
    </xf>
    <xf numFmtId="3" fontId="11" fillId="0" borderId="1" xfId="1" applyNumberFormat="1" applyFont="1" applyBorder="1"/>
    <xf numFmtId="16" fontId="10" fillId="0" borderId="1" xfId="1" quotePrefix="1" applyNumberFormat="1" applyFont="1" applyBorder="1" applyAlignment="1">
      <alignment horizontal="center" wrapText="1"/>
    </xf>
    <xf numFmtId="0" fontId="10" fillId="0" borderId="2" xfId="1" quotePrefix="1" applyFont="1" applyBorder="1" applyAlignment="1">
      <alignment horizontal="center" wrapText="1"/>
    </xf>
    <xf numFmtId="0" fontId="10" fillId="0" borderId="2" xfId="1" quotePrefix="1" applyFont="1" applyFill="1" applyBorder="1" applyAlignment="1">
      <alignment horizontal="right" wrapText="1"/>
    </xf>
    <xf numFmtId="16" fontId="13" fillId="0" borderId="1" xfId="1" quotePrefix="1" applyNumberFormat="1" applyFont="1" applyBorder="1" applyAlignment="1">
      <alignment horizontal="center" wrapText="1"/>
    </xf>
    <xf numFmtId="16" fontId="13" fillId="0" borderId="1" xfId="1" applyNumberFormat="1" applyFont="1" applyBorder="1" applyAlignment="1">
      <alignment horizontal="center" wrapText="1"/>
    </xf>
    <xf numFmtId="16" fontId="14" fillId="0" borderId="1" xfId="1" quotePrefix="1" applyNumberFormat="1" applyFont="1" applyBorder="1" applyAlignment="1">
      <alignment horizontal="center" wrapText="1"/>
    </xf>
    <xf numFmtId="0" fontId="14" fillId="0" borderId="2" xfId="1" applyFont="1" applyBorder="1" applyAlignment="1">
      <alignment wrapText="1"/>
    </xf>
    <xf numFmtId="0" fontId="14" fillId="0" borderId="1" xfId="1" applyFont="1" applyBorder="1" applyAlignment="1">
      <alignment wrapText="1"/>
    </xf>
    <xf numFmtId="0" fontId="5" fillId="0" borderId="3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3" fontId="2" fillId="0" borderId="0" xfId="1" applyNumberFormat="1" applyFont="1" applyAlignment="1">
      <alignment horizontal="center" wrapText="1"/>
    </xf>
    <xf numFmtId="0" fontId="6" fillId="0" borderId="4" xfId="1" applyFont="1" applyBorder="1" applyAlignment="1">
      <alignment horizontal="left" wrapText="1"/>
    </xf>
    <xf numFmtId="0" fontId="0" fillId="0" borderId="4" xfId="0" applyFont="1" applyBorder="1" applyAlignment="1">
      <alignment wrapText="1"/>
    </xf>
  </cellXfs>
  <cellStyles count="2">
    <cellStyle name="Normaallaad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topLeftCell="A19" workbookViewId="0">
      <selection activeCell="D37" sqref="D37"/>
    </sheetView>
  </sheetViews>
  <sheetFormatPr defaultRowHeight="15" x14ac:dyDescent="0.25"/>
  <cols>
    <col min="1" max="1" width="4.140625" bestFit="1" customWidth="1"/>
    <col min="2" max="2" width="21.5703125" customWidth="1"/>
    <col min="3" max="3" width="6.5703125" customWidth="1"/>
    <col min="4" max="4" width="64" customWidth="1"/>
    <col min="6" max="6" width="8" style="31" bestFit="1" customWidth="1"/>
    <col min="7" max="7" width="11.28515625" customWidth="1"/>
  </cols>
  <sheetData>
    <row r="1" spans="1:10" ht="15.75" x14ac:dyDescent="0.25">
      <c r="A1" s="59" t="s">
        <v>48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9" customHeight="1" x14ac:dyDescent="0.25">
      <c r="A2" s="4"/>
      <c r="B2" s="4"/>
      <c r="C2" s="4"/>
      <c r="D2" s="4"/>
      <c r="E2" s="4"/>
      <c r="F2" s="23"/>
      <c r="G2" s="2"/>
      <c r="H2" s="5"/>
      <c r="I2" s="1"/>
      <c r="J2" s="1"/>
    </row>
    <row r="3" spans="1:10" ht="36" x14ac:dyDescent="0.25">
      <c r="A3" s="15" t="s">
        <v>0</v>
      </c>
      <c r="B3" s="15" t="s">
        <v>1</v>
      </c>
      <c r="C3" s="57" t="s">
        <v>2</v>
      </c>
      <c r="D3" s="58"/>
      <c r="E3" s="16" t="s">
        <v>3</v>
      </c>
      <c r="F3" s="16" t="s">
        <v>13</v>
      </c>
      <c r="G3" s="18" t="s">
        <v>4</v>
      </c>
      <c r="H3" s="17" t="s">
        <v>5</v>
      </c>
      <c r="I3" s="17" t="s">
        <v>6</v>
      </c>
      <c r="J3" s="17" t="s">
        <v>7</v>
      </c>
    </row>
    <row r="4" spans="1:10" x14ac:dyDescent="0.25">
      <c r="A4" s="33" t="s">
        <v>8</v>
      </c>
      <c r="B4" s="34" t="s">
        <v>9</v>
      </c>
      <c r="C4" s="53" t="s">
        <v>22</v>
      </c>
      <c r="D4" s="33" t="s">
        <v>19</v>
      </c>
      <c r="E4" s="43" t="s">
        <v>18</v>
      </c>
      <c r="F4" s="47"/>
      <c r="G4" s="48">
        <f>SUM(G5:G10)</f>
        <v>96504</v>
      </c>
      <c r="H4" s="6"/>
      <c r="I4" s="7"/>
      <c r="J4" s="7"/>
    </row>
    <row r="5" spans="1:10" x14ac:dyDescent="0.25">
      <c r="A5" s="33"/>
      <c r="B5" s="34"/>
      <c r="C5" s="49" t="s">
        <v>23</v>
      </c>
      <c r="D5" s="22" t="s">
        <v>17</v>
      </c>
      <c r="E5" s="35"/>
      <c r="F5" s="50"/>
      <c r="G5" s="45">
        <f>6068+40944-6390</f>
        <v>40622</v>
      </c>
      <c r="H5" s="6"/>
      <c r="I5" s="7"/>
      <c r="J5" s="7"/>
    </row>
    <row r="6" spans="1:10" x14ac:dyDescent="0.25">
      <c r="A6" s="33"/>
      <c r="B6" s="34"/>
      <c r="C6" s="49" t="s">
        <v>24</v>
      </c>
      <c r="D6" s="22" t="s">
        <v>49</v>
      </c>
      <c r="E6" s="35"/>
      <c r="F6" s="50"/>
      <c r="G6" s="45">
        <v>53150</v>
      </c>
      <c r="H6" s="6"/>
      <c r="I6" s="7"/>
      <c r="J6" s="7"/>
    </row>
    <row r="7" spans="1:10" x14ac:dyDescent="0.25">
      <c r="A7" s="33"/>
      <c r="B7" s="34"/>
      <c r="C7" s="49" t="s">
        <v>30</v>
      </c>
      <c r="D7" s="22" t="s">
        <v>96</v>
      </c>
      <c r="E7" s="35"/>
      <c r="F7" s="50"/>
      <c r="G7" s="45">
        <v>3732</v>
      </c>
      <c r="H7" s="6"/>
      <c r="I7" s="7"/>
      <c r="J7" s="7"/>
    </row>
    <row r="8" spans="1:10" x14ac:dyDescent="0.25">
      <c r="A8" s="33"/>
      <c r="B8" s="34"/>
      <c r="C8" s="49" t="s">
        <v>50</v>
      </c>
      <c r="D8" s="22" t="s">
        <v>51</v>
      </c>
      <c r="E8" s="35"/>
      <c r="F8" s="50"/>
      <c r="G8" s="45">
        <v>11000</v>
      </c>
      <c r="H8" s="6"/>
      <c r="I8" s="7"/>
      <c r="J8" s="7"/>
    </row>
    <row r="9" spans="1:10" x14ac:dyDescent="0.25">
      <c r="A9" s="33"/>
      <c r="B9" s="34"/>
      <c r="C9" s="49" t="s">
        <v>97</v>
      </c>
      <c r="D9" s="22" t="s">
        <v>98</v>
      </c>
      <c r="E9" s="35"/>
      <c r="F9" s="50"/>
      <c r="G9" s="45">
        <v>1690</v>
      </c>
      <c r="H9" s="6"/>
      <c r="I9" s="7"/>
      <c r="J9" s="7"/>
    </row>
    <row r="10" spans="1:10" x14ac:dyDescent="0.25">
      <c r="A10" s="33"/>
      <c r="B10" s="34"/>
      <c r="C10" s="49" t="s">
        <v>50</v>
      </c>
      <c r="D10" s="22" t="s">
        <v>52</v>
      </c>
      <c r="E10" s="35"/>
      <c r="F10" s="50"/>
      <c r="G10" s="45">
        <v>-13690</v>
      </c>
      <c r="H10" s="6"/>
      <c r="I10" s="7"/>
      <c r="J10" s="7"/>
    </row>
    <row r="11" spans="1:10" x14ac:dyDescent="0.25">
      <c r="A11" s="33"/>
      <c r="B11" s="34"/>
      <c r="C11" s="52" t="s">
        <v>15</v>
      </c>
      <c r="D11" s="33" t="s">
        <v>21</v>
      </c>
      <c r="E11" s="43" t="s">
        <v>20</v>
      </c>
      <c r="F11" s="47"/>
      <c r="G11" s="48">
        <f>SUM(G12:G23)</f>
        <v>43354</v>
      </c>
      <c r="H11" s="6"/>
      <c r="I11" s="7"/>
      <c r="J11" s="7"/>
    </row>
    <row r="12" spans="1:10" x14ac:dyDescent="0.25">
      <c r="A12" s="33"/>
      <c r="B12" s="34"/>
      <c r="C12" s="49" t="s">
        <v>25</v>
      </c>
      <c r="D12" s="22" t="s">
        <v>55</v>
      </c>
      <c r="E12" s="35"/>
      <c r="F12" s="50" t="s">
        <v>34</v>
      </c>
      <c r="G12" s="45">
        <v>300</v>
      </c>
      <c r="H12" s="6"/>
      <c r="I12" s="7"/>
      <c r="J12" s="7"/>
    </row>
    <row r="13" spans="1:10" x14ac:dyDescent="0.25">
      <c r="A13" s="33"/>
      <c r="B13" s="34"/>
      <c r="C13" s="49" t="s">
        <v>26</v>
      </c>
      <c r="D13" s="22" t="s">
        <v>89</v>
      </c>
      <c r="E13" s="35"/>
      <c r="F13" s="50" t="s">
        <v>73</v>
      </c>
      <c r="G13" s="45">
        <v>-6390</v>
      </c>
      <c r="H13" s="6"/>
      <c r="I13" s="7"/>
      <c r="J13" s="7"/>
    </row>
    <row r="14" spans="1:10" x14ac:dyDescent="0.25">
      <c r="A14" s="33"/>
      <c r="B14" s="34"/>
      <c r="C14" s="49" t="s">
        <v>27</v>
      </c>
      <c r="D14" s="22" t="s">
        <v>56</v>
      </c>
      <c r="E14" s="35"/>
      <c r="F14" s="50" t="s">
        <v>35</v>
      </c>
      <c r="G14" s="45">
        <v>8907</v>
      </c>
      <c r="H14" s="6"/>
      <c r="I14" s="7"/>
      <c r="J14" s="7"/>
    </row>
    <row r="15" spans="1:10" x14ac:dyDescent="0.25">
      <c r="A15" s="33"/>
      <c r="B15" s="34"/>
      <c r="C15" s="49" t="s">
        <v>28</v>
      </c>
      <c r="D15" s="22" t="s">
        <v>57</v>
      </c>
      <c r="E15" s="35"/>
      <c r="F15" s="50" t="s">
        <v>58</v>
      </c>
      <c r="G15" s="45">
        <v>5017</v>
      </c>
      <c r="H15" s="6"/>
      <c r="I15" s="7"/>
      <c r="J15" s="7"/>
    </row>
    <row r="16" spans="1:10" x14ac:dyDescent="0.25">
      <c r="A16" s="33"/>
      <c r="B16" s="34"/>
      <c r="C16" s="49" t="s">
        <v>29</v>
      </c>
      <c r="D16" s="22" t="s">
        <v>59</v>
      </c>
      <c r="E16" s="35"/>
      <c r="F16" s="50" t="s">
        <v>60</v>
      </c>
      <c r="G16" s="45">
        <v>11000</v>
      </c>
      <c r="H16" s="6"/>
      <c r="I16" s="7"/>
      <c r="J16" s="7"/>
    </row>
    <row r="17" spans="1:10" x14ac:dyDescent="0.25">
      <c r="A17" s="33"/>
      <c r="B17" s="34"/>
      <c r="C17" s="49" t="s">
        <v>63</v>
      </c>
      <c r="D17" s="22" t="s">
        <v>61</v>
      </c>
      <c r="E17" s="35"/>
      <c r="F17" s="50" t="s">
        <v>62</v>
      </c>
      <c r="G17" s="45">
        <v>111</v>
      </c>
      <c r="H17" s="6"/>
      <c r="I17" s="7"/>
      <c r="J17" s="7"/>
    </row>
    <row r="18" spans="1:10" x14ac:dyDescent="0.25">
      <c r="A18" s="33"/>
      <c r="B18" s="34"/>
      <c r="C18" s="49" t="s">
        <v>64</v>
      </c>
      <c r="D18" s="22" t="s">
        <v>53</v>
      </c>
      <c r="E18" s="35"/>
      <c r="F18" s="50" t="s">
        <v>54</v>
      </c>
      <c r="G18" s="45">
        <v>12919</v>
      </c>
      <c r="H18" s="6"/>
      <c r="I18" s="7"/>
      <c r="J18" s="7"/>
    </row>
    <row r="19" spans="1:10" x14ac:dyDescent="0.25">
      <c r="A19" s="33"/>
      <c r="B19" s="34"/>
      <c r="C19" s="49" t="s">
        <v>67</v>
      </c>
      <c r="D19" s="22" t="s">
        <v>90</v>
      </c>
      <c r="E19" s="35"/>
      <c r="F19" s="50" t="s">
        <v>91</v>
      </c>
      <c r="G19" s="45">
        <v>3732</v>
      </c>
      <c r="H19" s="6"/>
      <c r="I19" s="7"/>
      <c r="J19" s="7"/>
    </row>
    <row r="20" spans="1:10" x14ac:dyDescent="0.25">
      <c r="A20" s="33"/>
      <c r="B20" s="34"/>
      <c r="C20" s="49" t="s">
        <v>92</v>
      </c>
      <c r="D20" s="22" t="s">
        <v>65</v>
      </c>
      <c r="E20" s="35"/>
      <c r="F20" s="50" t="s">
        <v>66</v>
      </c>
      <c r="G20" s="45">
        <v>1172</v>
      </c>
      <c r="H20" s="6"/>
      <c r="I20" s="7"/>
      <c r="J20" s="7"/>
    </row>
    <row r="21" spans="1:10" x14ac:dyDescent="0.25">
      <c r="A21" s="33"/>
      <c r="B21" s="34"/>
      <c r="C21" s="49" t="s">
        <v>93</v>
      </c>
      <c r="D21" s="22" t="s">
        <v>68</v>
      </c>
      <c r="E21" s="35"/>
      <c r="F21" s="50" t="s">
        <v>69</v>
      </c>
      <c r="G21" s="45">
        <v>1396</v>
      </c>
      <c r="H21" s="6"/>
      <c r="I21" s="7"/>
      <c r="J21" s="7"/>
    </row>
    <row r="22" spans="1:10" x14ac:dyDescent="0.25">
      <c r="A22" s="33"/>
      <c r="B22" s="34"/>
      <c r="C22" s="49" t="s">
        <v>94</v>
      </c>
      <c r="D22" s="22" t="s">
        <v>71</v>
      </c>
      <c r="E22" s="35"/>
      <c r="F22" s="50" t="s">
        <v>70</v>
      </c>
      <c r="G22" s="45">
        <v>3500</v>
      </c>
      <c r="H22" s="6"/>
      <c r="I22" s="7"/>
      <c r="J22" s="7"/>
    </row>
    <row r="23" spans="1:10" x14ac:dyDescent="0.25">
      <c r="A23" s="33"/>
      <c r="B23" s="34"/>
      <c r="C23" s="49" t="s">
        <v>99</v>
      </c>
      <c r="D23" s="22" t="s">
        <v>95</v>
      </c>
      <c r="E23" s="35"/>
      <c r="F23" s="50" t="s">
        <v>78</v>
      </c>
      <c r="G23" s="45">
        <v>1690</v>
      </c>
      <c r="H23" s="6"/>
      <c r="I23" s="7"/>
      <c r="J23" s="7"/>
    </row>
    <row r="24" spans="1:10" x14ac:dyDescent="0.25">
      <c r="A24" s="33"/>
      <c r="B24" s="34"/>
      <c r="C24" s="41" t="s">
        <v>31</v>
      </c>
      <c r="D24" s="33" t="s">
        <v>102</v>
      </c>
      <c r="E24" s="43" t="s">
        <v>36</v>
      </c>
      <c r="F24" s="47" t="s">
        <v>35</v>
      </c>
      <c r="G24" s="48">
        <v>53150</v>
      </c>
      <c r="H24" s="6"/>
      <c r="I24" s="7"/>
      <c r="J24" s="7"/>
    </row>
    <row r="25" spans="1:10" x14ac:dyDescent="0.25">
      <c r="A25" s="33"/>
      <c r="B25" s="34"/>
      <c r="C25" s="54" t="s">
        <v>101</v>
      </c>
      <c r="D25" s="56" t="s">
        <v>100</v>
      </c>
      <c r="E25" s="43"/>
      <c r="F25" s="47" t="s">
        <v>35</v>
      </c>
      <c r="G25" s="48">
        <v>53150</v>
      </c>
      <c r="H25" s="6"/>
      <c r="I25" s="7"/>
      <c r="J25" s="7"/>
    </row>
    <row r="26" spans="1:10" ht="29.25" x14ac:dyDescent="0.25">
      <c r="A26" s="33"/>
      <c r="B26" s="34"/>
      <c r="C26" s="41" t="s">
        <v>33</v>
      </c>
      <c r="D26" s="33" t="s">
        <v>47</v>
      </c>
      <c r="E26" s="55"/>
      <c r="F26" s="50"/>
      <c r="G26" s="48">
        <f>SUM(G27:G38)</f>
        <v>0</v>
      </c>
      <c r="H26" s="6"/>
      <c r="I26" s="7"/>
      <c r="J26" s="7"/>
    </row>
    <row r="27" spans="1:10" x14ac:dyDescent="0.25">
      <c r="A27" s="33"/>
      <c r="B27" s="34"/>
      <c r="C27" s="54" t="s">
        <v>37</v>
      </c>
      <c r="D27" s="42" t="s">
        <v>81</v>
      </c>
      <c r="E27" s="55" t="s">
        <v>36</v>
      </c>
      <c r="F27" s="44" t="s">
        <v>34</v>
      </c>
      <c r="G27" s="45">
        <v>-93900</v>
      </c>
      <c r="H27" s="6"/>
      <c r="I27" s="7"/>
      <c r="J27" s="7"/>
    </row>
    <row r="28" spans="1:10" x14ac:dyDescent="0.25">
      <c r="A28" s="33"/>
      <c r="B28" s="34"/>
      <c r="C28" s="54" t="s">
        <v>38</v>
      </c>
      <c r="D28" s="42" t="s">
        <v>82</v>
      </c>
      <c r="E28" s="55" t="s">
        <v>36</v>
      </c>
      <c r="F28" s="44" t="s">
        <v>34</v>
      </c>
      <c r="G28" s="45">
        <v>20000</v>
      </c>
      <c r="H28" s="6"/>
      <c r="I28" s="7"/>
      <c r="J28" s="7"/>
    </row>
    <row r="29" spans="1:10" x14ac:dyDescent="0.25">
      <c r="A29" s="33"/>
      <c r="B29" s="34"/>
      <c r="C29" s="54" t="s">
        <v>39</v>
      </c>
      <c r="D29" s="42" t="s">
        <v>105</v>
      </c>
      <c r="E29" s="55" t="s">
        <v>36</v>
      </c>
      <c r="F29" s="44" t="s">
        <v>34</v>
      </c>
      <c r="G29" s="45">
        <v>31500</v>
      </c>
      <c r="H29" s="6"/>
      <c r="I29" s="7"/>
      <c r="J29" s="7"/>
    </row>
    <row r="30" spans="1:10" x14ac:dyDescent="0.25">
      <c r="A30" s="33"/>
      <c r="B30" s="34"/>
      <c r="C30" s="54" t="s">
        <v>40</v>
      </c>
      <c r="D30" s="42" t="s">
        <v>83</v>
      </c>
      <c r="E30" s="55" t="s">
        <v>36</v>
      </c>
      <c r="F30" s="44" t="s">
        <v>34</v>
      </c>
      <c r="G30" s="45">
        <v>40000</v>
      </c>
      <c r="H30" s="6"/>
      <c r="I30" s="7"/>
      <c r="J30" s="7"/>
    </row>
    <row r="31" spans="1:10" x14ac:dyDescent="0.25">
      <c r="A31" s="33"/>
      <c r="B31" s="34"/>
      <c r="C31" s="54" t="s">
        <v>41</v>
      </c>
      <c r="D31" s="42" t="s">
        <v>72</v>
      </c>
      <c r="E31" s="55" t="s">
        <v>36</v>
      </c>
      <c r="F31" s="44" t="s">
        <v>73</v>
      </c>
      <c r="G31" s="45">
        <f>50000-150000</f>
        <v>-100000</v>
      </c>
      <c r="H31" s="6"/>
      <c r="I31" s="7"/>
      <c r="J31" s="7"/>
    </row>
    <row r="32" spans="1:10" x14ac:dyDescent="0.25">
      <c r="A32" s="33"/>
      <c r="B32" s="34"/>
      <c r="C32" s="54" t="s">
        <v>42</v>
      </c>
      <c r="D32" s="42" t="s">
        <v>74</v>
      </c>
      <c r="E32" s="55" t="s">
        <v>36</v>
      </c>
      <c r="F32" s="44" t="s">
        <v>73</v>
      </c>
      <c r="G32" s="45">
        <v>15000</v>
      </c>
      <c r="H32" s="6"/>
      <c r="I32" s="7"/>
      <c r="J32" s="7"/>
    </row>
    <row r="33" spans="1:10" x14ac:dyDescent="0.25">
      <c r="A33" s="33"/>
      <c r="B33" s="34"/>
      <c r="C33" s="54" t="s">
        <v>43</v>
      </c>
      <c r="D33" s="42" t="s">
        <v>75</v>
      </c>
      <c r="E33" s="55" t="s">
        <v>36</v>
      </c>
      <c r="F33" s="44" t="s">
        <v>76</v>
      </c>
      <c r="G33" s="45">
        <f>53000-110000-15000</f>
        <v>-72000</v>
      </c>
      <c r="H33" s="6"/>
      <c r="I33" s="7"/>
      <c r="J33" s="7"/>
    </row>
    <row r="34" spans="1:10" x14ac:dyDescent="0.25">
      <c r="A34" s="33"/>
      <c r="B34" s="34"/>
      <c r="C34" s="54" t="s">
        <v>44</v>
      </c>
      <c r="D34" s="42" t="s">
        <v>77</v>
      </c>
      <c r="E34" s="55" t="s">
        <v>36</v>
      </c>
      <c r="F34" s="44" t="s">
        <v>66</v>
      </c>
      <c r="G34" s="45">
        <v>60000</v>
      </c>
      <c r="H34" s="6"/>
      <c r="I34" s="7"/>
      <c r="J34" s="7"/>
    </row>
    <row r="35" spans="1:10" x14ac:dyDescent="0.25">
      <c r="A35" s="33"/>
      <c r="B35" s="34"/>
      <c r="C35" s="54" t="s">
        <v>104</v>
      </c>
      <c r="D35" s="42" t="s">
        <v>103</v>
      </c>
      <c r="E35" s="55" t="s">
        <v>36</v>
      </c>
      <c r="F35" s="44" t="s">
        <v>78</v>
      </c>
      <c r="G35" s="45">
        <v>21000</v>
      </c>
      <c r="H35" s="6"/>
      <c r="I35" s="7"/>
      <c r="J35" s="7"/>
    </row>
    <row r="36" spans="1:10" x14ac:dyDescent="0.25">
      <c r="A36" s="33"/>
      <c r="B36" s="34"/>
      <c r="C36" s="54" t="s">
        <v>84</v>
      </c>
      <c r="D36" s="42" t="s">
        <v>79</v>
      </c>
      <c r="E36" s="55" t="s">
        <v>20</v>
      </c>
      <c r="F36" s="44" t="s">
        <v>73</v>
      </c>
      <c r="G36" s="45">
        <f>8000+18000</f>
        <v>26000</v>
      </c>
      <c r="H36" s="6"/>
      <c r="I36" s="7"/>
      <c r="J36" s="7"/>
    </row>
    <row r="37" spans="1:10" x14ac:dyDescent="0.25">
      <c r="A37" s="33"/>
      <c r="B37" s="34"/>
      <c r="C37" s="54" t="s">
        <v>85</v>
      </c>
      <c r="D37" s="42" t="s">
        <v>87</v>
      </c>
      <c r="E37" s="55" t="s">
        <v>36</v>
      </c>
      <c r="F37" s="44" t="s">
        <v>88</v>
      </c>
      <c r="G37" s="45">
        <v>2400</v>
      </c>
      <c r="H37" s="6"/>
      <c r="I37" s="7"/>
      <c r="J37" s="7"/>
    </row>
    <row r="38" spans="1:10" x14ac:dyDescent="0.25">
      <c r="A38" s="33"/>
      <c r="B38" s="34"/>
      <c r="C38" s="54" t="s">
        <v>86</v>
      </c>
      <c r="D38" s="42" t="s">
        <v>116</v>
      </c>
      <c r="E38" s="35" t="s">
        <v>36</v>
      </c>
      <c r="F38" s="44" t="s">
        <v>80</v>
      </c>
      <c r="G38" s="45">
        <v>50000</v>
      </c>
      <c r="H38" s="6"/>
      <c r="I38" s="7"/>
      <c r="J38" s="7"/>
    </row>
    <row r="39" spans="1:10" ht="30" x14ac:dyDescent="0.25">
      <c r="A39" s="36" t="s">
        <v>32</v>
      </c>
      <c r="B39" s="37" t="s">
        <v>46</v>
      </c>
      <c r="C39" s="38" t="s">
        <v>16</v>
      </c>
      <c r="D39" s="32" t="s">
        <v>106</v>
      </c>
      <c r="E39" s="39" t="s">
        <v>20</v>
      </c>
      <c r="F39" s="51" t="s">
        <v>34</v>
      </c>
      <c r="G39" s="46">
        <v>-30000</v>
      </c>
      <c r="H39" s="6" t="s">
        <v>117</v>
      </c>
      <c r="I39" s="7"/>
      <c r="J39" s="7"/>
    </row>
    <row r="40" spans="1:10" ht="45" x14ac:dyDescent="0.25">
      <c r="A40" s="36"/>
      <c r="B40" s="37"/>
      <c r="C40" s="38" t="s">
        <v>15</v>
      </c>
      <c r="D40" s="32" t="s">
        <v>107</v>
      </c>
      <c r="E40" s="39" t="s">
        <v>20</v>
      </c>
      <c r="F40" s="51" t="s">
        <v>34</v>
      </c>
      <c r="G40" s="46">
        <v>30000</v>
      </c>
      <c r="H40" s="6" t="s">
        <v>117</v>
      </c>
      <c r="I40" s="7"/>
      <c r="J40" s="7"/>
    </row>
    <row r="41" spans="1:10" ht="29.25" x14ac:dyDescent="0.25">
      <c r="A41" s="36" t="s">
        <v>14</v>
      </c>
      <c r="B41" s="37" t="s">
        <v>45</v>
      </c>
      <c r="C41" s="38" t="s">
        <v>16</v>
      </c>
      <c r="D41" s="32" t="s">
        <v>108</v>
      </c>
      <c r="E41" s="39" t="s">
        <v>36</v>
      </c>
      <c r="F41" s="51" t="s">
        <v>66</v>
      </c>
      <c r="G41" s="46">
        <v>50000</v>
      </c>
      <c r="H41" s="6" t="s">
        <v>118</v>
      </c>
      <c r="I41" s="7"/>
      <c r="J41" s="7"/>
    </row>
    <row r="42" spans="1:10" x14ac:dyDescent="0.25">
      <c r="A42" s="36"/>
      <c r="B42" s="37"/>
      <c r="C42" s="38" t="s">
        <v>109</v>
      </c>
      <c r="D42" s="32" t="s">
        <v>110</v>
      </c>
      <c r="E42" s="39" t="s">
        <v>20</v>
      </c>
      <c r="F42" s="51" t="s">
        <v>73</v>
      </c>
      <c r="G42" s="46">
        <v>-15000</v>
      </c>
      <c r="H42" s="6" t="s">
        <v>117</v>
      </c>
      <c r="I42" s="7"/>
      <c r="J42" s="7"/>
    </row>
    <row r="43" spans="1:10" x14ac:dyDescent="0.25">
      <c r="A43" s="36"/>
      <c r="B43" s="37"/>
      <c r="C43" s="38" t="s">
        <v>31</v>
      </c>
      <c r="D43" s="32" t="s">
        <v>111</v>
      </c>
      <c r="E43" s="39" t="s">
        <v>20</v>
      </c>
      <c r="F43" s="51" t="s">
        <v>60</v>
      </c>
      <c r="G43" s="46">
        <v>-15000</v>
      </c>
      <c r="H43" s="6" t="s">
        <v>117</v>
      </c>
      <c r="I43" s="7"/>
      <c r="J43" s="7"/>
    </row>
    <row r="44" spans="1:10" x14ac:dyDescent="0.25">
      <c r="A44" s="32"/>
      <c r="B44" s="40"/>
      <c r="C44" s="38" t="s">
        <v>112</v>
      </c>
      <c r="D44" s="32" t="s">
        <v>114</v>
      </c>
      <c r="E44" s="39" t="s">
        <v>20</v>
      </c>
      <c r="F44" s="51" t="s">
        <v>113</v>
      </c>
      <c r="G44" s="46">
        <v>-20000</v>
      </c>
      <c r="H44" s="6" t="s">
        <v>117</v>
      </c>
      <c r="I44" s="7"/>
      <c r="J44" s="7"/>
    </row>
    <row r="45" spans="1:10" ht="35.25" customHeight="1" x14ac:dyDescent="0.25">
      <c r="A45" s="8"/>
      <c r="B45" s="60" t="s">
        <v>115</v>
      </c>
      <c r="C45" s="61"/>
      <c r="D45" s="61"/>
      <c r="E45" s="61"/>
      <c r="F45" s="61"/>
      <c r="G45" s="61"/>
      <c r="H45" s="61"/>
      <c r="I45" s="61"/>
      <c r="J45" s="61"/>
    </row>
    <row r="46" spans="1:10" ht="15" customHeight="1" x14ac:dyDescent="0.25">
      <c r="A46" s="8"/>
      <c r="B46" s="24"/>
      <c r="C46" s="25"/>
      <c r="D46" s="25"/>
      <c r="E46" s="25"/>
      <c r="F46" s="26"/>
      <c r="G46" s="25"/>
      <c r="H46" s="25"/>
      <c r="I46" s="25"/>
      <c r="J46" s="25"/>
    </row>
    <row r="47" spans="1:10" ht="15.75" x14ac:dyDescent="0.25">
      <c r="A47" s="9"/>
      <c r="B47" s="19" t="s">
        <v>10</v>
      </c>
      <c r="C47" s="10"/>
      <c r="D47" s="11"/>
      <c r="E47" s="11"/>
      <c r="F47" s="27"/>
    </row>
    <row r="48" spans="1:10" ht="15.75" x14ac:dyDescent="0.25">
      <c r="A48" s="9"/>
      <c r="B48" s="9"/>
      <c r="C48" s="10"/>
      <c r="D48" s="11"/>
      <c r="E48" s="11"/>
      <c r="F48" s="27"/>
    </row>
    <row r="49" spans="1:6" ht="15.75" x14ac:dyDescent="0.25">
      <c r="A49" s="9"/>
      <c r="B49" s="12" t="s">
        <v>11</v>
      </c>
      <c r="C49" s="10"/>
      <c r="D49" s="11"/>
      <c r="E49" s="11"/>
      <c r="F49" s="27"/>
    </row>
    <row r="50" spans="1:6" ht="15.75" x14ac:dyDescent="0.25">
      <c r="A50" s="9"/>
      <c r="B50" s="13" t="s">
        <v>12</v>
      </c>
      <c r="C50" s="13"/>
      <c r="D50" s="13"/>
      <c r="E50" s="13"/>
      <c r="F50" s="28"/>
    </row>
    <row r="51" spans="1:6" ht="15.75" x14ac:dyDescent="0.25">
      <c r="A51" s="1"/>
      <c r="B51" s="1"/>
      <c r="C51" s="3"/>
      <c r="D51" s="1"/>
      <c r="E51" s="1"/>
      <c r="F51" s="29"/>
    </row>
    <row r="52" spans="1:6" ht="15.75" x14ac:dyDescent="0.25">
      <c r="A52" s="1"/>
      <c r="B52" s="1"/>
      <c r="C52" s="1"/>
      <c r="D52" s="14"/>
      <c r="E52" s="14"/>
      <c r="F52" s="30"/>
    </row>
    <row r="54" spans="1:6" x14ac:dyDescent="0.25">
      <c r="D54" s="21"/>
      <c r="E54" s="20"/>
    </row>
    <row r="55" spans="1:6" x14ac:dyDescent="0.25">
      <c r="E55" s="20"/>
    </row>
    <row r="56" spans="1:6" x14ac:dyDescent="0.25">
      <c r="E56" s="20"/>
    </row>
    <row r="57" spans="1:6" x14ac:dyDescent="0.25">
      <c r="E57" s="20"/>
    </row>
    <row r="58" spans="1:6" x14ac:dyDescent="0.25">
      <c r="E58" s="20"/>
    </row>
    <row r="59" spans="1:6" x14ac:dyDescent="0.25">
      <c r="E59" s="20"/>
    </row>
    <row r="60" spans="1:6" x14ac:dyDescent="0.25">
      <c r="E60" s="20"/>
    </row>
    <row r="61" spans="1:6" x14ac:dyDescent="0.25">
      <c r="E61" s="20"/>
    </row>
    <row r="62" spans="1:6" x14ac:dyDescent="0.25">
      <c r="E62" s="20"/>
    </row>
    <row r="63" spans="1:6" x14ac:dyDescent="0.25">
      <c r="E63" s="20"/>
    </row>
    <row r="64" spans="1:6" x14ac:dyDescent="0.25">
      <c r="E64" s="20"/>
    </row>
    <row r="65" spans="4:5" x14ac:dyDescent="0.25">
      <c r="E65" s="20"/>
    </row>
    <row r="66" spans="4:5" x14ac:dyDescent="0.25">
      <c r="E66" s="20"/>
    </row>
    <row r="67" spans="4:5" x14ac:dyDescent="0.25">
      <c r="D67" s="21"/>
    </row>
    <row r="68" spans="4:5" x14ac:dyDescent="0.25">
      <c r="E68" s="20"/>
    </row>
  </sheetData>
  <mergeCells count="3">
    <mergeCell ref="C3:D3"/>
    <mergeCell ref="A1:J1"/>
    <mergeCell ref="B45:J4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Lisa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2017-09-25T14:30:59Z</dcterms:modified>
</cp:coreProperties>
</file>